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<sst xmlns="http://schemas.openxmlformats.org/spreadsheetml/2006/main" count="363" uniqueCount="169">
  <si>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</si>
  <si>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</si>
  <si>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</si>
  <si>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</si>
  <si>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</si>
  <si>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</si>
  <si>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</si>
  <si>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</si>
  <si>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</si>
  <si>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</si>
  <si>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</si>
  <si>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</si>
  <si>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</si>
  <si>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</si>
  <si>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</si>
  <si>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</si>
  <si>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</si>
  <si>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</si>
  <si>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</si>
  <si>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</si>
  <si>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</si>
  <si>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</si>
  <si>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</si>
  <si>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</si>
  <si>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</si>
  <si>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</si>
  <si>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</si>
  <si>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</si>
  <si>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</si>
  <si>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</si>
  <si>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</si>
  <si>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</si>
  <si>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</si>
  <si>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</si>
  <si>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</si>
  <si>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</si>
  <si>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</si>
  <si>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</si>
  <si>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</si>
  <si>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</si>
  <si>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</si>
  <si>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</si>
  <si>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</si>
  <si>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</si>
  <si>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</si>
  <si>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</si>
  <si>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</si>
  <si>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</si>
  <si>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</si>
  <si>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</si>
  <si>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</si>
  <si>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</si>
  <si>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</si>
  <si>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</si>
  <si>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</si>
  <si>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</si>
  <si>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</si>
  <si>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</si>
  <si>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</si>
  <si>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</si>
  <si>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</si>
  <si>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</si>
  <si>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</si>
  <si>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</si>
  <si>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</si>
  <si>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</si>
  <si>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</si>
  <si>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</si>
  <si>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</si>
  <si>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</si>
  <si>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</si>
  <si>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</si>
  <si>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</si>
  <si>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</si>
  <si>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</si>
  <si>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</si>
  <si>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</si>
  <si>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</si>
  <si>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</si>
  <si>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</si>
  <si>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</si>
  <si>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</si>
  <si>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</si>
  <si>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</si>
  <si>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</si>
  <si>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</si>
  <si>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</si>
  <si>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</si>
  <si>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</si>
  <si>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</si>
  <si>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</si>
  <si>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</si>
  <si>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</si>
  <si>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</si>
  <si>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</si>
  <si>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</si>
  <si>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</si>
  <si>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</si>
  <si>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</si>
  <si>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</si>
  <si>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</si>
  <si>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</si>
  <si>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</si>
  <si>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</si>
  <si>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</si>
  <si>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</si>
  <si>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</si>
  <si>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</si>
  <si>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</si>
  <si>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</si>
  <si>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</si>
  <si>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</si>
  <si>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</si>
  <si>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</si>
  <si>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</si>
  <si>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</si>
  <si>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</si>
  <si>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</si>
  <si>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</si>
  <si>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</si>
  <si>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</si>
  <si>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</si>
  <si>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</si>
  <si>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</si>
  <si>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</si>
  <si>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</si>
  <si>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</si>
  <si>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</si>
  <si>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</si>
  <si>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</si>
  <si>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</si>
  <si>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</si>
  <si>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</si>
  <si>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</si>
  <si>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</si>
  <si>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</si>
  <si>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</si>
  <si>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</si>
  <si>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</si>
  <si>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</si>
  <si>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</si>
  <si>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</si>
  <si>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</si>
  <si>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</si>
  <si>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</si>
  <si>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</si>
  <si>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</si>
  <si>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</si>
  <si>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</si>
  <si>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</si>
  <si>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</si>
  <si>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</si>
  <si>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</si>
  <si>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</si>
  <si>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</si>
  <si>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</si>
  <si>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</si>
  <si>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</si>
  <si>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</si>
  <si>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</si>
  <si>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</si>
  <si>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</si>
  <si>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</si>
  <si>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</si>
  <si>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Pogradec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</si>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</sst>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" fontId="20" fillId="3" borderId="5" xfId="0" applyNumberFormat="1" applyFont="1" applyFill="1" applyBorder="1" applyAlignment="1">
      <alignment horizontal="center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48" t="s">
        <v>164</v>
      </c>
      <c r="C1" s="48"/>
      <c r="D1" s="48"/>
      <c r="E1" s="48"/>
      <c r="F1" s="48"/>
      <c r="G1" s="48"/>
      <c r="H1" s="13">
        <v>58.330815393518513</v>
      </c>
    </row>
    <row r="2" spans="1:11" ht="23.25" customHeight="1" thickBot="1" x14ac:dyDescent="0.3">
      <c r="A2" s="30" t="s">
        <v>155</v>
      </c>
      <c r="B2" s="49" t="s">
        <v>0</v>
      </c>
      <c r="C2" s="50"/>
      <c r="D2" s="50"/>
      <c r="E2" s="50"/>
      <c r="F2" s="50"/>
      <c r="G2" s="51"/>
      <c r="H2" s="32">
        <f>AVERAGE(H3,H11,H18,H25,H33)</f>
        <v>57.6145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37" t="s">
        <v>15</v>
      </c>
      <c r="C3" s="38"/>
      <c r="D3" s="38"/>
      <c r="E3" s="38"/>
      <c r="F3" s="38"/>
      <c r="G3" s="39"/>
      <c r="H3" s="15">
        <f>(H6+H7+H8+H9+H10)/3</f>
        <v>58.1</v>
      </c>
      <c r="J3" s="54" t="s">
        <v>160</v>
      </c>
      <c r="K3" s="52" t="s">
        <v>166</v>
      </c>
    </row>
    <row r="4" spans="1:11" outlineLevel="2" thickBot="1" x14ac:dyDescent="0.3">
      <c r="A4" s="40"/>
      <c r="B4" s="42" t="s">
        <v>1</v>
      </c>
      <c r="C4" s="42" t="s">
        <v>2</v>
      </c>
      <c r="D4" s="44" t="s">
        <v>3</v>
      </c>
      <c r="E4" s="44"/>
      <c r="F4" s="44"/>
      <c r="G4" s="44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41"/>
      <c r="B5" s="43"/>
      <c r="C5" s="43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32.299999999999997</v>
      </c>
      <c r="E6" s="33">
        <v>33.799999999999997</v>
      </c>
      <c r="F6" s="24"/>
      <c r="G6" s="24"/>
      <c r="H6" s="19">
        <v>33.049999999999997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70.2</v>
      </c>
      <c r="E9" s="33">
        <v>70</v>
      </c>
      <c r="F9" s="24"/>
      <c r="G9" s="24"/>
      <c r="H9" s="19">
        <v>70.099999999999994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71</v>
      </c>
      <c r="E10" s="33">
        <v>71.3</v>
      </c>
      <c r="F10" s="24"/>
      <c r="G10" s="24"/>
      <c r="H10" s="19">
        <v>71.150000000000006</v>
      </c>
    </row>
    <row r="11" spans="1:11" ht="15.75" customHeight="1" outlineLevel="1" thickBot="1" x14ac:dyDescent="0.3">
      <c r="A11" s="14" t="s">
        <v>16</v>
      </c>
      <c r="B11" s="37" t="s">
        <v>20</v>
      </c>
      <c r="C11" s="38"/>
      <c r="D11" s="38" t="s">
        <v>159</v>
      </c>
      <c r="E11" s="38" t="s">
        <v>160</v>
      </c>
      <c r="F11" s="38" t="s">
        <v>161</v>
      </c>
      <c r="G11" s="39" t="s">
        <v>162</v>
      </c>
      <c r="H11" s="15">
        <f>AVERAGE(H14:H17)</f>
        <v>62.9375</v>
      </c>
    </row>
    <row r="12" spans="1:11" ht="12" customHeight="1" outlineLevel="2" thickBot="1" x14ac:dyDescent="0.3">
      <c r="A12" s="40"/>
      <c r="B12" s="42" t="s">
        <v>1</v>
      </c>
      <c r="C12" s="42" t="s">
        <v>2</v>
      </c>
      <c r="D12" s="44" t="s">
        <v>3</v>
      </c>
      <c r="E12" s="44"/>
      <c r="F12" s="44"/>
      <c r="G12" s="44"/>
      <c r="H12" s="45" t="s">
        <v>163</v>
      </c>
    </row>
    <row r="13" spans="1:11" ht="11.25" customHeight="1" outlineLevel="2" thickBot="1" x14ac:dyDescent="0.3">
      <c r="A13" s="41"/>
      <c r="B13" s="43"/>
      <c r="C13" s="43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61.3</v>
      </c>
      <c r="E14" s="33">
        <v>58.8</v>
      </c>
      <c r="F14" s="24"/>
      <c r="G14" s="24"/>
      <c r="H14" s="19">
        <v>60.05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82.3</v>
      </c>
      <c r="E15" s="24"/>
      <c r="F15" s="24"/>
      <c r="G15" s="24"/>
      <c r="H15" s="19">
        <v>82.3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77.400000000000006</v>
      </c>
      <c r="E16" s="24"/>
      <c r="F16" s="24"/>
      <c r="G16" s="24"/>
      <c r="H16" s="19">
        <v>77.400000000000006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32</v>
      </c>
      <c r="H17" s="19">
        <v>32</v>
      </c>
    </row>
    <row r="18" spans="1:8" ht="15.75" customHeight="1" outlineLevel="1" thickBot="1" x14ac:dyDescent="0.3">
      <c r="A18" s="14" t="s">
        <v>17</v>
      </c>
      <c r="B18" s="37" t="s">
        <v>29</v>
      </c>
      <c r="C18" s="38"/>
      <c r="D18" s="38" t="s">
        <v>159</v>
      </c>
      <c r="E18" s="38" t="s">
        <v>160</v>
      </c>
      <c r="F18" s="38" t="s">
        <v>161</v>
      </c>
      <c r="G18" s="39" t="s">
        <v>162</v>
      </c>
      <c r="H18" s="15">
        <f>AVERAGE(H21:H24)</f>
        <v>47.274999999999999</v>
      </c>
    </row>
    <row r="19" spans="1:8" ht="12" customHeight="1" outlineLevel="2" thickBot="1" x14ac:dyDescent="0.3">
      <c r="A19" s="40"/>
      <c r="B19" s="42" t="s">
        <v>1</v>
      </c>
      <c r="C19" s="42" t="s">
        <v>2</v>
      </c>
      <c r="D19" s="44" t="s">
        <v>3</v>
      </c>
      <c r="E19" s="44"/>
      <c r="F19" s="44"/>
      <c r="G19" s="44"/>
      <c r="H19" s="45" t="s">
        <v>163</v>
      </c>
    </row>
    <row r="20" spans="1:8" ht="11.25" customHeight="1" outlineLevel="2" thickBot="1" x14ac:dyDescent="0.3">
      <c r="A20" s="41"/>
      <c r="B20" s="43"/>
      <c r="C20" s="43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72.599999999999994</v>
      </c>
      <c r="E21" s="33">
        <v>63.8</v>
      </c>
      <c r="F21" s="24"/>
      <c r="G21" s="24"/>
      <c r="H21" s="19">
        <v>68.199999999999989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43.5</v>
      </c>
      <c r="E22" s="24"/>
      <c r="F22" s="24"/>
      <c r="G22" s="24"/>
      <c r="H22" s="19">
        <v>43.5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77.400000000000006</v>
      </c>
      <c r="E24" s="24"/>
      <c r="F24" s="24"/>
      <c r="G24" s="24"/>
      <c r="H24" s="19">
        <v>77.400000000000006</v>
      </c>
    </row>
    <row r="25" spans="1:8" ht="15.75" customHeight="1" outlineLevel="1" thickBot="1" x14ac:dyDescent="0.3">
      <c r="A25" s="14" t="s">
        <v>18</v>
      </c>
      <c r="B25" s="37" t="s">
        <v>38</v>
      </c>
      <c r="C25" s="38"/>
      <c r="D25" s="38" t="s">
        <v>159</v>
      </c>
      <c r="E25" s="38" t="s">
        <v>160</v>
      </c>
      <c r="F25" s="38" t="s">
        <v>161</v>
      </c>
      <c r="G25" s="39" t="s">
        <v>162</v>
      </c>
      <c r="H25" s="15">
        <f>AVERAGE(H28:H32)</f>
        <v>53.06</v>
      </c>
    </row>
    <row r="26" spans="1:8" ht="12" customHeight="1" outlineLevel="2" thickBot="1" x14ac:dyDescent="0.3">
      <c r="A26" s="40"/>
      <c r="B26" s="42" t="s">
        <v>1</v>
      </c>
      <c r="C26" s="42" t="s">
        <v>2</v>
      </c>
      <c r="D26" s="44" t="s">
        <v>3</v>
      </c>
      <c r="E26" s="44"/>
      <c r="F26" s="44"/>
      <c r="G26" s="44"/>
      <c r="H26" s="45" t="s">
        <v>163</v>
      </c>
    </row>
    <row r="27" spans="1:8" ht="11.25" customHeight="1" outlineLevel="2" thickBot="1" x14ac:dyDescent="0.3">
      <c r="A27" s="41"/>
      <c r="B27" s="43"/>
      <c r="C27" s="43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25.8</v>
      </c>
      <c r="E28" s="24"/>
      <c r="F28" s="24"/>
      <c r="G28" s="25"/>
      <c r="H28" s="19">
        <v>25.8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75</v>
      </c>
      <c r="E29" s="24"/>
      <c r="F29" s="24"/>
      <c r="G29" s="25"/>
      <c r="H29" s="19">
        <v>75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51.6</v>
      </c>
      <c r="E30" s="24"/>
      <c r="F30" s="24"/>
      <c r="G30" s="25"/>
      <c r="H30" s="19">
        <v>51.6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47.6</v>
      </c>
      <c r="E31" s="24"/>
      <c r="F31" s="24"/>
      <c r="G31" s="25"/>
      <c r="H31" s="19">
        <v>47.6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65.3</v>
      </c>
      <c r="E32" s="24"/>
      <c r="F32" s="24"/>
      <c r="G32" s="25"/>
      <c r="H32" s="19">
        <v>65.3</v>
      </c>
    </row>
    <row r="33" spans="1:8" ht="15.75" customHeight="1" outlineLevel="1" thickBot="1" x14ac:dyDescent="0.3">
      <c r="A33" s="14" t="s">
        <v>19</v>
      </c>
      <c r="B33" s="37" t="s">
        <v>46</v>
      </c>
      <c r="C33" s="38"/>
      <c r="D33" s="38" t="s">
        <v>159</v>
      </c>
      <c r="E33" s="38" t="s">
        <v>160</v>
      </c>
      <c r="F33" s="38" t="s">
        <v>161</v>
      </c>
      <c r="G33" s="39" t="s">
        <v>162</v>
      </c>
      <c r="H33" s="15">
        <f>AVERAGE(H36:H41)</f>
        <v>66.7</v>
      </c>
    </row>
    <row r="34" spans="1:8" ht="12" customHeight="1" outlineLevel="2" thickBot="1" x14ac:dyDescent="0.3">
      <c r="A34" s="40"/>
      <c r="B34" s="42" t="s">
        <v>1</v>
      </c>
      <c r="C34" s="42" t="s">
        <v>2</v>
      </c>
      <c r="D34" s="44" t="s">
        <v>3</v>
      </c>
      <c r="E34" s="44"/>
      <c r="F34" s="44"/>
      <c r="G34" s="44"/>
      <c r="H34" s="45" t="s">
        <v>163</v>
      </c>
    </row>
    <row r="35" spans="1:8" ht="11.25" customHeight="1" outlineLevel="2" thickBot="1" x14ac:dyDescent="0.3">
      <c r="A35" s="41"/>
      <c r="B35" s="43"/>
      <c r="C35" s="43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78</v>
      </c>
      <c r="G36" s="25"/>
      <c r="H36" s="19">
        <v>78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48</v>
      </c>
      <c r="G37" s="25"/>
      <c r="H37" s="19">
        <v>48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56.5</v>
      </c>
      <c r="E38" s="33">
        <v>50</v>
      </c>
      <c r="F38" s="24"/>
      <c r="G38" s="25"/>
      <c r="H38" s="19">
        <v>53.25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75.8</v>
      </c>
      <c r="E39" s="33">
        <v>71.3</v>
      </c>
      <c r="F39" s="26"/>
      <c r="G39" s="25"/>
      <c r="H39" s="19">
        <v>73.55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48.8</v>
      </c>
      <c r="F40" s="33">
        <v>48</v>
      </c>
      <c r="G40" s="25"/>
      <c r="H40" s="19">
        <v>48.4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99</v>
      </c>
      <c r="G41" s="25"/>
      <c r="H41" s="19">
        <v>99</v>
      </c>
    </row>
    <row r="42" spans="1:8" ht="18" thickBot="1" x14ac:dyDescent="0.3">
      <c r="A42" s="31" t="s">
        <v>156</v>
      </c>
      <c r="B42" s="49" t="s">
        <v>59</v>
      </c>
      <c r="C42" s="50"/>
      <c r="D42" s="50"/>
      <c r="E42" s="50"/>
      <c r="F42" s="50"/>
      <c r="G42" s="51"/>
      <c r="H42" s="32">
        <f>AVERAGE(H43,H51,H58)</f>
        <v>56.977499999999999</v>
      </c>
    </row>
    <row r="43" spans="1:8" ht="25.5" customHeight="1" outlineLevel="1" thickBot="1" x14ac:dyDescent="0.3">
      <c r="A43" s="22" t="s">
        <v>4</v>
      </c>
      <c r="B43" s="37" t="s">
        <v>60</v>
      </c>
      <c r="C43" s="38"/>
      <c r="D43" s="38" t="s">
        <v>159</v>
      </c>
      <c r="E43" s="38" t="s">
        <v>160</v>
      </c>
      <c r="F43" s="38" t="s">
        <v>161</v>
      </c>
      <c r="G43" s="39" t="s">
        <v>162</v>
      </c>
      <c r="H43" s="15">
        <f>AVERAGE(H46:H50)</f>
        <v>60.370000000000005</v>
      </c>
    </row>
    <row r="44" spans="1:8" ht="12" customHeight="1" outlineLevel="2" thickBot="1" x14ac:dyDescent="0.3">
      <c r="A44" s="40"/>
      <c r="B44" s="42" t="s">
        <v>1</v>
      </c>
      <c r="C44" s="42" t="s">
        <v>2</v>
      </c>
      <c r="D44" s="44" t="s">
        <v>3</v>
      </c>
      <c r="E44" s="44"/>
      <c r="F44" s="44"/>
      <c r="G44" s="44"/>
      <c r="H44" s="45" t="s">
        <v>163</v>
      </c>
    </row>
    <row r="45" spans="1:8" ht="11.25" customHeight="1" outlineLevel="2" thickBot="1" x14ac:dyDescent="0.3">
      <c r="A45" s="41"/>
      <c r="B45" s="43"/>
      <c r="C45" s="43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47</v>
      </c>
      <c r="G46" s="24"/>
      <c r="H46" s="19">
        <v>47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65.3</v>
      </c>
      <c r="E47" s="33">
        <v>60</v>
      </c>
      <c r="F47" s="33">
        <v>22</v>
      </c>
      <c r="G47" s="24"/>
      <c r="H47" s="19">
        <v>49.1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85.5</v>
      </c>
      <c r="E48" s="33">
        <v>70</v>
      </c>
      <c r="F48" s="24"/>
      <c r="G48" s="24"/>
      <c r="H48" s="19">
        <v>77.75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66.900000000000006</v>
      </c>
      <c r="E49" s="33">
        <v>56.3</v>
      </c>
      <c r="F49" s="24"/>
      <c r="G49" s="24"/>
      <c r="H49" s="19">
        <v>61.6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79</v>
      </c>
      <c r="E50" s="33">
        <v>53.8</v>
      </c>
      <c r="F50" s="24"/>
      <c r="G50" s="24"/>
      <c r="H50" s="19">
        <v>66.400000000000006</v>
      </c>
    </row>
    <row r="51" spans="1:8" ht="15.75" customHeight="1" outlineLevel="1" thickBot="1" x14ac:dyDescent="0.3">
      <c r="A51" s="14" t="s">
        <v>16</v>
      </c>
      <c r="B51" s="37" t="s">
        <v>69</v>
      </c>
      <c r="C51" s="38"/>
      <c r="D51" s="38" t="s">
        <v>159</v>
      </c>
      <c r="E51" s="38" t="s">
        <v>160</v>
      </c>
      <c r="F51" s="38" t="s">
        <v>161</v>
      </c>
      <c r="G51" s="39" t="s">
        <v>162</v>
      </c>
      <c r="H51" s="15">
        <f>AVERAGE(H54:H57)</f>
        <v>52.924999999999997</v>
      </c>
    </row>
    <row r="52" spans="1:8" ht="12" customHeight="1" outlineLevel="2" thickBot="1" x14ac:dyDescent="0.3">
      <c r="A52" s="40"/>
      <c r="B52" s="42" t="s">
        <v>1</v>
      </c>
      <c r="C52" s="42" t="s">
        <v>2</v>
      </c>
      <c r="D52" s="44" t="s">
        <v>3</v>
      </c>
      <c r="E52" s="44"/>
      <c r="F52" s="44"/>
      <c r="G52" s="44"/>
      <c r="H52" s="45" t="s">
        <v>163</v>
      </c>
    </row>
    <row r="53" spans="1:8" ht="11.25" customHeight="1" outlineLevel="2" thickBot="1" x14ac:dyDescent="0.3">
      <c r="A53" s="41"/>
      <c r="B53" s="43"/>
      <c r="C53" s="43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74.2</v>
      </c>
      <c r="E54" s="33">
        <v>66.3</v>
      </c>
      <c r="F54" s="24"/>
      <c r="G54" s="24"/>
      <c r="H54" s="19">
        <v>70.25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45.2</v>
      </c>
      <c r="E55" s="33">
        <v>42.5</v>
      </c>
      <c r="F55" s="24"/>
      <c r="G55" s="24"/>
      <c r="H55" s="19">
        <v>43.85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65.3</v>
      </c>
      <c r="E56" s="33">
        <v>52.5</v>
      </c>
      <c r="F56" s="33">
        <v>28</v>
      </c>
      <c r="G56" s="24"/>
      <c r="H56" s="19">
        <v>48.6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49</v>
      </c>
      <c r="G57" s="24"/>
      <c r="H57" s="19">
        <v>49</v>
      </c>
    </row>
    <row r="58" spans="1:8" ht="15.75" customHeight="1" outlineLevel="1" thickBot="1" x14ac:dyDescent="0.3">
      <c r="A58" s="14" t="s">
        <v>17</v>
      </c>
      <c r="B58" s="37" t="s">
        <v>78</v>
      </c>
      <c r="C58" s="38"/>
      <c r="D58" s="38" t="s">
        <v>159</v>
      </c>
      <c r="E58" s="38" t="s">
        <v>160</v>
      </c>
      <c r="F58" s="38" t="s">
        <v>161</v>
      </c>
      <c r="G58" s="39" t="s">
        <v>162</v>
      </c>
      <c r="H58" s="15">
        <f>AVERAGE(H61:H64)</f>
        <v>57.637500000000003</v>
      </c>
    </row>
    <row r="59" spans="1:8" ht="12" customHeight="1" outlineLevel="2" thickBot="1" x14ac:dyDescent="0.3">
      <c r="A59" s="40"/>
      <c r="B59" s="42" t="s">
        <v>1</v>
      </c>
      <c r="C59" s="42" t="s">
        <v>2</v>
      </c>
      <c r="D59" s="44" t="s">
        <v>3</v>
      </c>
      <c r="E59" s="44"/>
      <c r="F59" s="44"/>
      <c r="G59" s="44"/>
      <c r="H59" s="45" t="s">
        <v>163</v>
      </c>
    </row>
    <row r="60" spans="1:8" ht="11.25" customHeight="1" outlineLevel="2" thickBot="1" x14ac:dyDescent="0.3">
      <c r="A60" s="41"/>
      <c r="B60" s="43"/>
      <c r="C60" s="43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45.2</v>
      </c>
      <c r="E61" s="33">
        <v>46.3</v>
      </c>
      <c r="F61" s="24"/>
      <c r="G61" s="24"/>
      <c r="H61" s="19">
        <v>45.75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47</v>
      </c>
      <c r="G62" s="24"/>
      <c r="H62" s="19">
        <v>47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87</v>
      </c>
      <c r="G63" s="24"/>
      <c r="H63" s="19">
        <v>87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51.6</v>
      </c>
      <c r="E64" s="33">
        <v>50</v>
      </c>
      <c r="F64" s="24"/>
      <c r="G64" s="24"/>
      <c r="H64" s="19">
        <v>50.8</v>
      </c>
    </row>
    <row r="65" spans="1:8" ht="18" thickBot="1" x14ac:dyDescent="0.3">
      <c r="A65" s="31" t="s">
        <v>157</v>
      </c>
      <c r="B65" s="47" t="s">
        <v>88</v>
      </c>
      <c r="C65" s="47"/>
      <c r="D65" s="47"/>
      <c r="E65" s="47"/>
      <c r="F65" s="47"/>
      <c r="G65" s="47"/>
      <c r="H65" s="32">
        <f>AVERAGE(H66,H74,H80)</f>
        <v>63.35407407407407</v>
      </c>
    </row>
    <row r="66" spans="1:8" ht="15.75" customHeight="1" outlineLevel="1" thickBot="1" x14ac:dyDescent="0.3">
      <c r="A66" s="14" t="s">
        <v>4</v>
      </c>
      <c r="B66" s="37" t="s">
        <v>87</v>
      </c>
      <c r="C66" s="38"/>
      <c r="D66" s="38" t="s">
        <v>159</v>
      </c>
      <c r="E66" s="38" t="s">
        <v>160</v>
      </c>
      <c r="F66" s="38" t="s">
        <v>161</v>
      </c>
      <c r="G66" s="39" t="s">
        <v>162</v>
      </c>
      <c r="H66" s="15">
        <f>AVERAGE(H69:H73)</f>
        <v>59.589999999999996</v>
      </c>
    </row>
    <row r="67" spans="1:8" ht="12" customHeight="1" outlineLevel="2" thickBot="1" x14ac:dyDescent="0.3">
      <c r="A67" s="40"/>
      <c r="B67" s="42" t="s">
        <v>1</v>
      </c>
      <c r="C67" s="42" t="s">
        <v>2</v>
      </c>
      <c r="D67" s="44" t="s">
        <v>3</v>
      </c>
      <c r="E67" s="44"/>
      <c r="F67" s="44"/>
      <c r="G67" s="44"/>
      <c r="H67" s="45" t="s">
        <v>163</v>
      </c>
    </row>
    <row r="68" spans="1:8" ht="11.25" customHeight="1" outlineLevel="2" thickBot="1" x14ac:dyDescent="0.3">
      <c r="A68" s="41"/>
      <c r="B68" s="43"/>
      <c r="C68" s="43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56.5</v>
      </c>
      <c r="E69" s="33">
        <v>51.3</v>
      </c>
      <c r="F69" s="24"/>
      <c r="G69" s="24"/>
      <c r="H69" s="19">
        <v>53.9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46.8</v>
      </c>
      <c r="E70" s="33">
        <v>43.8</v>
      </c>
      <c r="F70" s="24"/>
      <c r="G70" s="24"/>
      <c r="H70" s="19">
        <v>45.3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67.7</v>
      </c>
      <c r="E71" s="33">
        <v>61.3</v>
      </c>
      <c r="F71" s="24"/>
      <c r="G71" s="24"/>
      <c r="H71" s="19">
        <v>64.5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80.599999999999994</v>
      </c>
      <c r="E72" s="24"/>
      <c r="F72" s="24"/>
      <c r="G72" s="24"/>
      <c r="H72" s="19">
        <v>80.599999999999994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54.8</v>
      </c>
      <c r="E73" s="33">
        <v>52.5</v>
      </c>
      <c r="F73" s="24"/>
      <c r="G73" s="24"/>
      <c r="H73" s="19">
        <v>53.65</v>
      </c>
    </row>
    <row r="74" spans="1:8" ht="15.75" customHeight="1" outlineLevel="1" thickBot="1" x14ac:dyDescent="0.3">
      <c r="A74" s="14" t="s">
        <v>16</v>
      </c>
      <c r="B74" s="37" t="s">
        <v>99</v>
      </c>
      <c r="C74" s="38"/>
      <c r="D74" s="38" t="s">
        <v>159</v>
      </c>
      <c r="E74" s="38" t="s">
        <v>160</v>
      </c>
      <c r="F74" s="38" t="s">
        <v>161</v>
      </c>
      <c r="G74" s="39" t="s">
        <v>162</v>
      </c>
      <c r="H74" s="15">
        <f>AVERAGE(H77:H79)</f>
        <v>64.222222222222214</v>
      </c>
    </row>
    <row r="75" spans="1:8" ht="12" customHeight="1" outlineLevel="2" thickBot="1" x14ac:dyDescent="0.3">
      <c r="A75" s="40"/>
      <c r="B75" s="42" t="s">
        <v>1</v>
      </c>
      <c r="C75" s="42" t="s">
        <v>2</v>
      </c>
      <c r="D75" s="44" t="s">
        <v>3</v>
      </c>
      <c r="E75" s="44"/>
      <c r="F75" s="44"/>
      <c r="G75" s="44"/>
      <c r="H75" s="45" t="s">
        <v>163</v>
      </c>
    </row>
    <row r="76" spans="1:8" ht="11.25" customHeight="1" outlineLevel="2" thickBot="1" x14ac:dyDescent="0.3">
      <c r="A76" s="41"/>
      <c r="B76" s="43"/>
      <c r="C76" s="43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79.8</v>
      </c>
      <c r="E77" s="33">
        <v>68.8</v>
      </c>
      <c r="F77" s="24"/>
      <c r="G77" s="24"/>
      <c r="H77" s="19">
        <v>74.3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66.099999999999994</v>
      </c>
      <c r="E78" s="33">
        <v>57.5</v>
      </c>
      <c r="F78" s="24"/>
      <c r="G78" s="24"/>
      <c r="H78" s="19">
        <v>61.8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74.2</v>
      </c>
      <c r="E79" s="33">
        <v>57.5</v>
      </c>
      <c r="F79" s="33">
        <v>38</v>
      </c>
      <c r="G79" s="24"/>
      <c r="H79" s="19">
        <v>56.566666666666663</v>
      </c>
    </row>
    <row r="80" spans="1:8" ht="15.75" customHeight="1" outlineLevel="1" thickBot="1" x14ac:dyDescent="0.3">
      <c r="A80" s="14" t="s">
        <v>17</v>
      </c>
      <c r="B80" s="37" t="s">
        <v>106</v>
      </c>
      <c r="C80" s="38"/>
      <c r="D80" s="38" t="s">
        <v>159</v>
      </c>
      <c r="E80" s="38" t="s">
        <v>160</v>
      </c>
      <c r="F80" s="38" t="s">
        <v>161</v>
      </c>
      <c r="G80" s="39" t="s">
        <v>162</v>
      </c>
      <c r="H80" s="15">
        <f>AVERAGE(H83:H85)</f>
        <v>66.25</v>
      </c>
    </row>
    <row r="81" spans="1:8" ht="12" customHeight="1" outlineLevel="2" thickBot="1" x14ac:dyDescent="0.3">
      <c r="A81" s="40"/>
      <c r="B81" s="42" t="s">
        <v>1</v>
      </c>
      <c r="C81" s="42" t="s">
        <v>2</v>
      </c>
      <c r="D81" s="44" t="s">
        <v>3</v>
      </c>
      <c r="E81" s="44"/>
      <c r="F81" s="44"/>
      <c r="G81" s="44"/>
      <c r="H81" s="45" t="s">
        <v>163</v>
      </c>
    </row>
    <row r="82" spans="1:8" ht="11.25" customHeight="1" outlineLevel="2" thickBot="1" x14ac:dyDescent="0.3">
      <c r="A82" s="41"/>
      <c r="B82" s="43"/>
      <c r="C82" s="43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87.9</v>
      </c>
      <c r="E83" s="33">
        <v>68.8</v>
      </c>
      <c r="F83" s="24"/>
      <c r="G83" s="26"/>
      <c r="H83" s="19">
        <v>78.349999999999994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58.8</v>
      </c>
      <c r="F84" s="34">
        <v>12</v>
      </c>
      <c r="G84" s="26"/>
      <c r="H84" s="19">
        <v>35.4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85</v>
      </c>
      <c r="H85" s="19">
        <v>85</v>
      </c>
    </row>
    <row r="86" spans="1:8" ht="18" thickBot="1" x14ac:dyDescent="0.3">
      <c r="A86" s="31" t="s">
        <v>158</v>
      </c>
      <c r="B86" s="47" t="s">
        <v>112</v>
      </c>
      <c r="C86" s="47"/>
      <c r="D86" s="47"/>
      <c r="E86" s="47"/>
      <c r="F86" s="47"/>
      <c r="G86" s="47"/>
      <c r="H86" s="32">
        <f>AVERAGE(H87,H95,H106,H113)</f>
        <v>55.377187499999998</v>
      </c>
    </row>
    <row r="87" spans="1:8" ht="15.75" customHeight="1" outlineLevel="1" thickBot="1" x14ac:dyDescent="0.3">
      <c r="A87" s="14" t="s">
        <v>4</v>
      </c>
      <c r="B87" s="37" t="s">
        <v>113</v>
      </c>
      <c r="C87" s="38"/>
      <c r="D87" s="38" t="s">
        <v>159</v>
      </c>
      <c r="E87" s="38" t="s">
        <v>160</v>
      </c>
      <c r="F87" s="38" t="s">
        <v>161</v>
      </c>
      <c r="G87" s="39" t="s">
        <v>162</v>
      </c>
      <c r="H87" s="15">
        <f>AVERAGE(H90:H94)</f>
        <v>59.980000000000004</v>
      </c>
    </row>
    <row r="88" spans="1:8" ht="12" customHeight="1" outlineLevel="2" thickBot="1" x14ac:dyDescent="0.3">
      <c r="A88" s="40"/>
      <c r="B88" s="42" t="s">
        <v>1</v>
      </c>
      <c r="C88" s="42" t="s">
        <v>2</v>
      </c>
      <c r="D88" s="44" t="s">
        <v>3</v>
      </c>
      <c r="E88" s="44"/>
      <c r="F88" s="44"/>
      <c r="G88" s="44"/>
      <c r="H88" s="45" t="s">
        <v>163</v>
      </c>
    </row>
    <row r="89" spans="1:8" ht="11.25" customHeight="1" outlineLevel="2" thickBot="1" x14ac:dyDescent="0.3">
      <c r="A89" s="41"/>
      <c r="B89" s="43"/>
      <c r="C89" s="43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75</v>
      </c>
      <c r="E90" s="33">
        <v>66.3</v>
      </c>
      <c r="F90" s="24"/>
      <c r="G90" s="26"/>
      <c r="H90" s="19">
        <v>70.650000000000006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42.7</v>
      </c>
      <c r="E91" s="33">
        <v>43.8</v>
      </c>
      <c r="F91" s="24"/>
      <c r="G91" s="26"/>
      <c r="H91" s="19">
        <v>43.25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65.3</v>
      </c>
      <c r="E92" s="33">
        <v>60</v>
      </c>
      <c r="F92" s="24"/>
      <c r="G92" s="26"/>
      <c r="H92" s="19">
        <v>62.65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65.3</v>
      </c>
      <c r="E93" s="33">
        <v>58.8</v>
      </c>
      <c r="F93" s="24"/>
      <c r="G93" s="26"/>
      <c r="H93" s="19">
        <v>62.05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61.3</v>
      </c>
      <c r="E94" s="24"/>
      <c r="F94" s="24"/>
      <c r="G94" s="26"/>
      <c r="H94" s="19">
        <v>61.3</v>
      </c>
    </row>
    <row r="95" spans="1:8" ht="15.75" customHeight="1" outlineLevel="1" thickBot="1" x14ac:dyDescent="0.3">
      <c r="A95" s="14" t="s">
        <v>16</v>
      </c>
      <c r="B95" s="37" t="s">
        <v>123</v>
      </c>
      <c r="C95" s="38"/>
      <c r="D95" s="38" t="s">
        <v>159</v>
      </c>
      <c r="E95" s="38" t="s">
        <v>160</v>
      </c>
      <c r="F95" s="38" t="s">
        <v>161</v>
      </c>
      <c r="G95" s="39" t="s">
        <v>162</v>
      </c>
      <c r="H95" s="15">
        <v>57.343749999999993</v>
      </c>
    </row>
    <row r="96" spans="1:8" ht="12" customHeight="1" outlineLevel="2" thickBot="1" x14ac:dyDescent="0.3">
      <c r="A96" s="40"/>
      <c r="B96" s="42" t="s">
        <v>1</v>
      </c>
      <c r="C96" s="42" t="s">
        <v>2</v>
      </c>
      <c r="D96" s="44" t="s">
        <v>3</v>
      </c>
      <c r="E96" s="44"/>
      <c r="F96" s="44"/>
      <c r="G96" s="44"/>
      <c r="H96" s="45" t="s">
        <v>163</v>
      </c>
    </row>
    <row r="97" spans="1:8" ht="11.25" customHeight="1" outlineLevel="2" thickBot="1" x14ac:dyDescent="0.3">
      <c r="A97" s="41"/>
      <c r="B97" s="43"/>
      <c r="C97" s="43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45.2</v>
      </c>
      <c r="E98" s="33">
        <v>43.8</v>
      </c>
      <c r="F98" s="24"/>
      <c r="G98" s="26"/>
      <c r="H98" s="19">
        <v>44.5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52.4</v>
      </c>
      <c r="E99" s="33">
        <v>51.3</v>
      </c>
      <c r="F99" s="24"/>
      <c r="G99" s="26"/>
      <c r="H99" s="19">
        <v>51.849999999999994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59.7</v>
      </c>
      <c r="E100" s="33">
        <v>52.5</v>
      </c>
      <c r="F100" s="24"/>
      <c r="G100" s="26"/>
      <c r="H100" s="19">
        <v>56.1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60.6</v>
      </c>
      <c r="H101" s="19">
        <v>60.6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51.6</v>
      </c>
      <c r="H102" s="19">
        <v>51.6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53.4</v>
      </c>
      <c r="H103" s="19">
        <v>53.4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76.8</v>
      </c>
      <c r="H104" s="19">
        <v>76.8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65.3</v>
      </c>
      <c r="E105" s="33">
        <v>62.5</v>
      </c>
      <c r="F105" s="24"/>
      <c r="G105" s="26"/>
      <c r="H105" s="19">
        <v>63.9</v>
      </c>
    </row>
    <row r="106" spans="1:8" ht="15.75" customHeight="1" outlineLevel="1" thickBot="1" x14ac:dyDescent="0.3">
      <c r="A106" s="14" t="s">
        <v>17</v>
      </c>
      <c r="B106" s="37" t="s">
        <v>136</v>
      </c>
      <c r="C106" s="38"/>
      <c r="D106" s="38" t="s">
        <v>159</v>
      </c>
      <c r="E106" s="38" t="s">
        <v>160</v>
      </c>
      <c r="F106" s="38" t="s">
        <v>161</v>
      </c>
      <c r="G106" s="39" t="s">
        <v>162</v>
      </c>
      <c r="H106" s="15">
        <f>AVERAGE(H109:H112)</f>
        <v>53.024999999999999</v>
      </c>
    </row>
    <row r="107" spans="1:8" ht="12" customHeight="1" outlineLevel="2" thickBot="1" x14ac:dyDescent="0.3">
      <c r="A107" s="40"/>
      <c r="B107" s="42" t="s">
        <v>1</v>
      </c>
      <c r="C107" s="42" t="s">
        <v>2</v>
      </c>
      <c r="D107" s="44" t="s">
        <v>3</v>
      </c>
      <c r="E107" s="44"/>
      <c r="F107" s="44"/>
      <c r="G107" s="44"/>
      <c r="H107" s="45" t="s">
        <v>163</v>
      </c>
    </row>
    <row r="108" spans="1:8" ht="11.25" customHeight="1" outlineLevel="2" thickBot="1" x14ac:dyDescent="0.3">
      <c r="A108" s="41"/>
      <c r="B108" s="43"/>
      <c r="C108" s="43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73.400000000000006</v>
      </c>
      <c r="E109" s="33">
        <v>71.3</v>
      </c>
      <c r="F109" s="24"/>
      <c r="G109" s="26"/>
      <c r="H109" s="19">
        <v>72.349999999999994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10</v>
      </c>
      <c r="G110" s="26"/>
      <c r="H110" s="19">
        <v>10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70.2</v>
      </c>
      <c r="E111" s="33">
        <v>70</v>
      </c>
      <c r="F111" s="24"/>
      <c r="G111" s="26"/>
      <c r="H111" s="19">
        <v>70.099999999999994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60.5</v>
      </c>
      <c r="E112" s="33">
        <v>58.8</v>
      </c>
      <c r="F112" s="24"/>
      <c r="G112" s="26"/>
      <c r="H112" s="19">
        <v>59.65</v>
      </c>
    </row>
    <row r="113" spans="1:8" ht="15.75" customHeight="1" outlineLevel="1" thickBot="1" x14ac:dyDescent="0.3">
      <c r="A113" s="14" t="s">
        <v>18</v>
      </c>
      <c r="B113" s="37" t="s">
        <v>143</v>
      </c>
      <c r="C113" s="38"/>
      <c r="D113" s="38" t="s">
        <v>159</v>
      </c>
      <c r="E113" s="38" t="s">
        <v>160</v>
      </c>
      <c r="F113" s="38" t="s">
        <v>161</v>
      </c>
      <c r="G113" s="39" t="s">
        <v>162</v>
      </c>
      <c r="H113" s="15">
        <f>AVERAGE(H116:H120)</f>
        <v>51.160000000000004</v>
      </c>
    </row>
    <row r="114" spans="1:8" ht="12" customHeight="1" outlineLevel="2" thickBot="1" x14ac:dyDescent="0.3">
      <c r="A114" s="40"/>
      <c r="B114" s="42" t="s">
        <v>1</v>
      </c>
      <c r="C114" s="42" t="s">
        <v>2</v>
      </c>
      <c r="D114" s="44" t="s">
        <v>3</v>
      </c>
      <c r="E114" s="44"/>
      <c r="F114" s="44"/>
      <c r="G114" s="44"/>
      <c r="H114" s="45" t="s">
        <v>163</v>
      </c>
    </row>
    <row r="115" spans="1:8" ht="11.25" customHeight="1" outlineLevel="2" thickBot="1" x14ac:dyDescent="0.3">
      <c r="A115" s="41"/>
      <c r="B115" s="43"/>
      <c r="C115" s="43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20</v>
      </c>
      <c r="G116" s="27"/>
      <c r="H116" s="7">
        <v>20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63.7</v>
      </c>
      <c r="E117" s="6">
        <v>61.3</v>
      </c>
      <c r="F117" s="35"/>
      <c r="G117" s="27"/>
      <c r="H117" s="8">
        <v>62.5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49</v>
      </c>
      <c r="G118" s="28"/>
      <c r="H118" s="8">
        <v>49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60</v>
      </c>
      <c r="F119" s="35"/>
      <c r="G119" s="27"/>
      <c r="H119" s="8">
        <v>60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66.099999999999994</v>
      </c>
      <c r="E120" s="6">
        <v>62.5</v>
      </c>
      <c r="F120" s="35"/>
      <c r="G120" s="27"/>
      <c r="H120" s="8">
        <v>64.3</v>
      </c>
    </row>
    <row r="122" spans="1:8" x14ac:dyDescent="0.25">
      <c r="A122" s="10"/>
    </row>
  </sheetData>
  <mergeCells count="95">
    <mergeCell ref="B1:G1"/>
    <mergeCell ref="B2:G2"/>
    <mergeCell ref="B66:G66"/>
    <mergeCell ref="B74:G74"/>
    <mergeCell ref="B42:G42"/>
    <mergeCell ref="B65:G65"/>
    <mergeCell ref="B86:G86"/>
    <mergeCell ref="B80:G80"/>
    <mergeCell ref="B25:G25"/>
    <mergeCell ref="B33:G33"/>
    <mergeCell ref="B43:G43"/>
    <mergeCell ref="B51:G51"/>
    <mergeCell ref="B58:G58"/>
    <mergeCell ref="H4:H5"/>
    <mergeCell ref="C4:C5"/>
    <mergeCell ref="B4:B5"/>
    <mergeCell ref="H12:H13"/>
    <mergeCell ref="B18:G18"/>
    <mergeCell ref="A4:A5"/>
    <mergeCell ref="B3:G3"/>
    <mergeCell ref="A12:A13"/>
    <mergeCell ref="B12:B13"/>
    <mergeCell ref="C12:C13"/>
    <mergeCell ref="D12:G12"/>
    <mergeCell ref="B11:G11"/>
    <mergeCell ref="D4:G4"/>
    <mergeCell ref="A19:A20"/>
    <mergeCell ref="B19:B20"/>
    <mergeCell ref="C19:C20"/>
    <mergeCell ref="D19:G19"/>
    <mergeCell ref="H19:H20"/>
    <mergeCell ref="A26:A27"/>
    <mergeCell ref="B26:B27"/>
    <mergeCell ref="C26:C27"/>
    <mergeCell ref="D26:G26"/>
    <mergeCell ref="H26:H27"/>
    <mergeCell ref="A34:A35"/>
    <mergeCell ref="B34:B35"/>
    <mergeCell ref="C34:C35"/>
    <mergeCell ref="D34:G34"/>
    <mergeCell ref="H34:H35"/>
    <mergeCell ref="A44:A45"/>
    <mergeCell ref="B44:B45"/>
    <mergeCell ref="C44:C45"/>
    <mergeCell ref="D44:G44"/>
    <mergeCell ref="H44:H45"/>
    <mergeCell ref="A52:A53"/>
    <mergeCell ref="B52:B53"/>
    <mergeCell ref="C52:C53"/>
    <mergeCell ref="D52:G52"/>
    <mergeCell ref="H52:H53"/>
    <mergeCell ref="A59:A60"/>
    <mergeCell ref="B59:B60"/>
    <mergeCell ref="C59:C60"/>
    <mergeCell ref="D59:G59"/>
    <mergeCell ref="H59:H60"/>
    <mergeCell ref="A67:A68"/>
    <mergeCell ref="B67:B68"/>
    <mergeCell ref="C67:C68"/>
    <mergeCell ref="D67:G67"/>
    <mergeCell ref="H67:H68"/>
    <mergeCell ref="A75:A76"/>
    <mergeCell ref="B75:B76"/>
    <mergeCell ref="C75:C76"/>
    <mergeCell ref="D75:G75"/>
    <mergeCell ref="H75:H76"/>
    <mergeCell ref="A81:A82"/>
    <mergeCell ref="B81:B82"/>
    <mergeCell ref="C81:C82"/>
    <mergeCell ref="D81:G81"/>
    <mergeCell ref="H81:H82"/>
    <mergeCell ref="H96:H97"/>
    <mergeCell ref="A88:A89"/>
    <mergeCell ref="B88:B89"/>
    <mergeCell ref="C88:C89"/>
    <mergeCell ref="D88:G88"/>
    <mergeCell ref="H88:H89"/>
    <mergeCell ref="H114:H115"/>
    <mergeCell ref="A107:A108"/>
    <mergeCell ref="B107:B108"/>
    <mergeCell ref="C107:C108"/>
    <mergeCell ref="D107:G107"/>
    <mergeCell ref="H107:H108"/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2017-08-31T08:06:24Z</dcterms:modified>
</cp:coreProperties>
</file>